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TERCER TRIMESTRE 2021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6" i="1"/>
  <c r="G12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F11" i="1"/>
  <c r="G11" i="1" s="1"/>
  <c r="F10" i="1"/>
  <c r="G10" i="1" s="1"/>
  <c r="F9" i="1"/>
  <c r="G9" i="1" s="1"/>
  <c r="F8" i="1"/>
  <c r="G8" i="1" s="1"/>
  <c r="F7" i="1"/>
  <c r="F15" i="1" l="1"/>
  <c r="G15" i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<sst xmlns="http://schemas.openxmlformats.org/spreadsheetml/2006/main" count="33" uniqueCount="33">
  <si>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</si>
  <si>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</si>
  <si>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</si>
  <si>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</si>
  <si>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</si>
  <si>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</si>
  <si>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</si>
  <si>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</si>
  <si>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</si>
  <si>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</si>
  <si>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</si>
  <si>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</si>
  <si>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</si>
  <si>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</si>
  <si>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</si>
  <si>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</si>
  <si>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</si>
  <si>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</si>
  <si>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</si>
  <si>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</si>
  <si>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</si>
  <si>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</si>
  <si>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</si>
  <si>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</si>
  <si>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</si>
  <si>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</si>
  <si>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para las Personas con Discapacidad Salamanca
Estado Analítico del Activo
Del 1 de Enero AL 30 DE SEPTIEMBRE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</si>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</sst>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topLeftCell="A13" zoomScaleNormal="100" workbookViewId="0">
      <selection activeCell="B32" sqref="A1:G3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4" t="s">
        <v>26</v>
      </c>
      <c r="B1" s="25"/>
      <c r="C1" s="25"/>
      <c r="D1" s="25"/>
      <c r="E1" s="25"/>
      <c r="F1" s="25"/>
      <c r="G1" s="26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862884.17999999993</v>
      </c>
      <c r="D4" s="13">
        <f>SUM(D6+D15)</f>
        <v>10074492.23</v>
      </c>
      <c r="E4" s="13">
        <f>SUM(E6+E15)</f>
        <v>9838615.5299999993</v>
      </c>
      <c r="F4" s="13">
        <f>SUM(F6+F15)</f>
        <v>1098760.8799999999</v>
      </c>
      <c r="G4" s="13">
        <f>SUM(G6+G15)</f>
        <v>235876.7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607630.42999999993</v>
      </c>
      <c r="D6" s="13">
        <f>SUM(D7:D13)</f>
        <v>9884313.5600000005</v>
      </c>
      <c r="E6" s="13">
        <f>SUM(E7:E13)</f>
        <v>9777530.7400000002</v>
      </c>
      <c r="F6" s="13">
        <f>SUM(F7:F13)</f>
        <v>714413.25</v>
      </c>
      <c r="G6" s="18">
        <f>SUM(G7:G13)</f>
        <v>106782.82</v>
      </c>
    </row>
    <row r="7" spans="1:7" x14ac:dyDescent="0.2">
      <c r="A7" s="3">
        <v>1110</v>
      </c>
      <c r="B7" s="7" t="s">
        <v>9</v>
      </c>
      <c r="C7" s="18">
        <v>595439.98</v>
      </c>
      <c r="D7" s="18">
        <v>5417181.0300000003</v>
      </c>
      <c r="E7" s="18">
        <v>5179107.54</v>
      </c>
      <c r="F7" s="18">
        <f>C7+D7-E7</f>
        <v>833513.46999999974</v>
      </c>
      <c r="G7" s="18">
        <f t="shared" ref="G7:G13" si="0">F7-C7</f>
        <v>238073.48999999976</v>
      </c>
    </row>
    <row r="8" spans="1:7" x14ac:dyDescent="0.2">
      <c r="A8" s="3">
        <v>1120</v>
      </c>
      <c r="B8" s="7" t="s">
        <v>10</v>
      </c>
      <c r="C8" s="18">
        <v>12160.45</v>
      </c>
      <c r="D8" s="18">
        <v>4467132.53</v>
      </c>
      <c r="E8" s="18">
        <v>4598423.2</v>
      </c>
      <c r="F8" s="18">
        <f t="shared" ref="F8:F13" si="1">C8+D8-E8</f>
        <v>-119130.21999999974</v>
      </c>
      <c r="G8" s="18">
        <f t="shared" si="0"/>
        <v>-131290.66999999975</v>
      </c>
    </row>
    <row r="9" spans="1:7" x14ac:dyDescent="0.2">
      <c r="A9" s="3">
        <v>1130</v>
      </c>
      <c r="B9" s="7" t="s">
        <v>11</v>
      </c>
      <c r="C9" s="18">
        <v>30</v>
      </c>
      <c r="D9" s="18">
        <v>0</v>
      </c>
      <c r="E9" s="18">
        <v>0</v>
      </c>
      <c r="F9" s="18">
        <f t="shared" si="1"/>
        <v>30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255253.75</v>
      </c>
      <c r="D15" s="13">
        <f>SUM(D16:D24)</f>
        <v>190178.67</v>
      </c>
      <c r="E15" s="13">
        <f>SUM(E16:E24)</f>
        <v>61084.79</v>
      </c>
      <c r="F15" s="13">
        <f>SUM(F16:F24)</f>
        <v>384347.63</v>
      </c>
      <c r="G15" s="13">
        <f>SUM(G16:G24)</f>
        <v>129093.88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332684.44</v>
      </c>
      <c r="D19" s="18">
        <v>190178.67</v>
      </c>
      <c r="E19" s="18">
        <v>61084.79</v>
      </c>
      <c r="F19" s="18">
        <f t="shared" si="3"/>
        <v>461778.32</v>
      </c>
      <c r="G19" s="18">
        <f t="shared" si="2"/>
        <v>129093.88</v>
      </c>
    </row>
    <row r="20" spans="1:7" x14ac:dyDescent="0.2">
      <c r="A20" s="3">
        <v>1250</v>
      </c>
      <c r="B20" s="7" t="s">
        <v>19</v>
      </c>
      <c r="C20" s="18">
        <v>43000</v>
      </c>
      <c r="D20" s="18">
        <v>0</v>
      </c>
      <c r="E20" s="18">
        <v>0</v>
      </c>
      <c r="F20" s="18">
        <f t="shared" si="3"/>
        <v>43000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-120430.69</v>
      </c>
      <c r="D21" s="18">
        <v>0</v>
      </c>
      <c r="E21" s="18">
        <v>0</v>
      </c>
      <c r="F21" s="18">
        <f t="shared" si="3"/>
        <v>-120430.69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7" t="s">
        <v>25</v>
      </c>
      <c r="C26" s="27"/>
      <c r="D26" s="27"/>
      <c r="E26" s="27"/>
      <c r="F26" s="27"/>
      <c r="G26" s="27"/>
    </row>
    <row r="27" spans="1:7" x14ac:dyDescent="0.2">
      <c r="B27" s="20" t="s">
        <v>27</v>
      </c>
      <c r="C27" s="21" t="s">
        <v>28</v>
      </c>
    </row>
    <row r="28" spans="1:7" x14ac:dyDescent="0.2">
      <c r="B28" s="22"/>
      <c r="C28" s="23"/>
    </row>
    <row r="29" spans="1:7" x14ac:dyDescent="0.2">
      <c r="B29" s="22"/>
      <c r="C29" s="23"/>
    </row>
    <row r="30" spans="1:7" x14ac:dyDescent="0.2">
      <c r="B30" s="20" t="s">
        <v>29</v>
      </c>
      <c r="C30" s="21" t="s">
        <v>30</v>
      </c>
    </row>
    <row r="31" spans="1:7" x14ac:dyDescent="0.2">
      <c r="B31" s="20" t="s">
        <v>31</v>
      </c>
      <c r="C31" s="21" t="s">
        <v>32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2021-10-06T20:12:34Z</cp:lastPrinted>
  <dcterms:created xsi:type="dcterms:W3CDTF">2014-02-09T04:04:15Z</dcterms:created>
  <dcterms:modified xsi:type="dcterms:W3CDTF">2021-10-06T20:12:38Z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